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84" activeTab="0"/>
  </bookViews>
  <sheets>
    <sheet name="zał. nr 3" sheetId="1" r:id="rId1"/>
    <sheet name="zał. nr 4" sheetId="2" r:id="rId2"/>
    <sheet name="zał. nr 5" sheetId="3" r:id="rId3"/>
    <sheet name="zał. nr 6" sheetId="4" r:id="rId4"/>
    <sheet name="zał.nr 7" sheetId="5" r:id="rId5"/>
    <sheet name="zał. nr 9" sheetId="6" r:id="rId6"/>
  </sheets>
  <definedNames/>
  <calcPr fullCalcOnLoad="1"/>
</workbook>
</file>

<file path=xl/sharedStrings.xml><?xml version="1.0" encoding="utf-8"?>
<sst xmlns="http://schemas.openxmlformats.org/spreadsheetml/2006/main" count="162" uniqueCount="124">
  <si>
    <t>Dział</t>
  </si>
  <si>
    <t>Ogółem</t>
  </si>
  <si>
    <t>Rozdział</t>
  </si>
  <si>
    <t>Kultura i ochrona dziedzictwa narodowego</t>
  </si>
  <si>
    <t>Lp.</t>
  </si>
  <si>
    <t>Treść</t>
  </si>
  <si>
    <t>Klasyfikacja
§</t>
  </si>
  <si>
    <t>1.</t>
  </si>
  <si>
    <t>Dochody</t>
  </si>
  <si>
    <t>2.</t>
  </si>
  <si>
    <t>Wydatki</t>
  </si>
  <si>
    <t>3.</t>
  </si>
  <si>
    <t>Wynik budżetu</t>
  </si>
  <si>
    <t>Przychody ogółem:</t>
  </si>
  <si>
    <t>§ 952</t>
  </si>
  <si>
    <t>4.</t>
  </si>
  <si>
    <t>Spłaty pożyczek udzielonych</t>
  </si>
  <si>
    <t>§ 951</t>
  </si>
  <si>
    <t>5.</t>
  </si>
  <si>
    <t>§ 957</t>
  </si>
  <si>
    <t>Rozchody ogółem:</t>
  </si>
  <si>
    <t>§ 992</t>
  </si>
  <si>
    <t>Spłaty pożyczek otrzymanych na finansowanie zadań realizowanych z udziałem środków pochodzących z budżetu UE</t>
  </si>
  <si>
    <t>§ 963</t>
  </si>
  <si>
    <t>§ 991</t>
  </si>
  <si>
    <t>§ 994</t>
  </si>
  <si>
    <t>Dochody i wydatki związane z realizacją zadań z zakresu administracji rządowej i innych zleconych odrębnymi ustawami</t>
  </si>
  <si>
    <t>Nazwa zadania</t>
  </si>
  <si>
    <t>Dotacje
ogółem</t>
  </si>
  <si>
    <t xml:space="preserve">Wydatki
ogółem
</t>
  </si>
  <si>
    <t>z tego:</t>
  </si>
  <si>
    <t>wydatki bieżące</t>
  </si>
  <si>
    <t>wydatki majątkowe</t>
  </si>
  <si>
    <t>Utrzymanie pracowników zajmującymi się sprawami z zakresu USC, Obrony Cywilnej i działalności gospodarczej</t>
  </si>
  <si>
    <t>Aktualizacja spisów wyborców</t>
  </si>
  <si>
    <t>Realizacja świadczeń rodzinnych, świadczeń z funduszu alimentacyjnego i składek na ubezpieczenie emerytalne i rentowe z ubezpieczenia społecznego</t>
  </si>
  <si>
    <t>Dochody i wydatki związane z realizacją zadań realizowanych w drodze umów lub porozumień między jednostkami samorządu terytorialnego</t>
  </si>
  <si>
    <t>Zakres porozumienia lub umowy</t>
  </si>
  <si>
    <t>Nazwa instytucji</t>
  </si>
  <si>
    <t>Kwota dotacji</t>
  </si>
  <si>
    <t>Gminny Ośrodek Kultury w Nowym Duninowie z siedzibą w Soczewce</t>
  </si>
  <si>
    <t>Gminna Biblioteka Publiczna w  Nowym Duninowie</t>
  </si>
  <si>
    <t xml:space="preserve">     </t>
  </si>
  <si>
    <t>Jednostki sektora finansów publicznych</t>
  </si>
  <si>
    <t>Nazwa jednostki</t>
  </si>
  <si>
    <t>Jednostki spoza sektora finansów publicznych</t>
  </si>
  <si>
    <t xml:space="preserve">                  Załącznik nr 4 do uchwały budżetowej</t>
  </si>
  <si>
    <t>Partycypacja w zatrudnieniu Prezesa ZNP</t>
  </si>
  <si>
    <t xml:space="preserve">                                       Załącznik nr 5 do uchwały budżetowej</t>
  </si>
  <si>
    <t xml:space="preserve">                                                     Załącznik nr 6 do uchwały budżetowej </t>
  </si>
  <si>
    <t>Sprawowanie opieki</t>
  </si>
  <si>
    <t xml:space="preserve"> Załącznik nr 7 do uchwały budżetowej </t>
  </si>
  <si>
    <t>Zadania własne gminy z zakresu kultury fizycznej i sportu realizowane przez podmioty wyłonione w drodze konkursu</t>
  </si>
  <si>
    <t>Realizacja rządowego programu "Rodzina 500 plus"</t>
  </si>
  <si>
    <t>Realizacja rzadowego programu "Dobry start"</t>
  </si>
  <si>
    <t>Świadczenia społeczne od osób sprawujących opiekę nad członkami rodziny</t>
  </si>
  <si>
    <t xml:space="preserve">                                                                                 </t>
  </si>
  <si>
    <t xml:space="preserve">                                                                                        </t>
  </si>
  <si>
    <t>Załącznik nr 9 do uchwały budżetowej</t>
  </si>
  <si>
    <t>Nazwa sołectwa lub innej jednostki pomocniczej</t>
  </si>
  <si>
    <t>Nazwa zadania, przedsięwzięcia</t>
  </si>
  <si>
    <t>Planowane wydatki</t>
  </si>
  <si>
    <t>w tym</t>
  </si>
  <si>
    <t>Łączne</t>
  </si>
  <si>
    <t>wydatki</t>
  </si>
  <si>
    <t>bieżące</t>
  </si>
  <si>
    <t>majątkowe</t>
  </si>
  <si>
    <t>Brwilno</t>
  </si>
  <si>
    <t>Remont drogi gminnej w miejscowości Brwilno</t>
  </si>
  <si>
    <t>Brwilno Dolne - Soczewka</t>
  </si>
  <si>
    <t>Lipianki</t>
  </si>
  <si>
    <t>Utwardzenie terenu przy świetlicy wiejskiej w miejscowości Lipianki z wykorzystaniem kostki brukowej - Zakup i założenie kostki brukowej. (Własność Gminy)</t>
  </si>
  <si>
    <t>Dzierzązna</t>
  </si>
  <si>
    <t>Kamion - Grodziska</t>
  </si>
  <si>
    <t>Karolewo - Nowa Wieś</t>
  </si>
  <si>
    <t xml:space="preserve">Nowy Duninów </t>
  </si>
  <si>
    <t>Popłacin</t>
  </si>
  <si>
    <t>Remont drogi gminnej w miejscowosci Popłacin</t>
  </si>
  <si>
    <t>Stary Duninów</t>
  </si>
  <si>
    <t>Środoń Brzezinna Góra</t>
  </si>
  <si>
    <t>Remont drogi gminnej w miejscowości Środoń</t>
  </si>
  <si>
    <t>Jezewo - Trzcianno</t>
  </si>
  <si>
    <t xml:space="preserve">Remont drogi gminnej w miejscowości Trzcianno </t>
  </si>
  <si>
    <t>Wola Brwileńska</t>
  </si>
  <si>
    <t>Budowa świetlicy wiejskiej w Sołectwie Wola Brwileńska -zakup materiałów budowlanych. (Własność Gminy)</t>
  </si>
  <si>
    <t xml:space="preserve">                    na rok 2021</t>
  </si>
  <si>
    <t>Remont drogi gminnej w m. Brwilno Dolne ul. Wiślana</t>
  </si>
  <si>
    <t>Remont drogi gminnej w m. Brwilno Dolne (ul. Szyszkowa)</t>
  </si>
  <si>
    <t>Opracowanie projektu organizacji ruchu drogowego na drodze gminnej w m. Brwilno Dolne (ul. Słoneczna)</t>
  </si>
  <si>
    <t>Zakup lustra drogowego, progu zwalniającego i oznakowania drogowego na drogi gminne w m. Brwilno Dolne (ul. Słoneczna)</t>
  </si>
  <si>
    <t>Duninów Duży</t>
  </si>
  <si>
    <t>Remont drogi gminnej w miejscowości Kamion (dz. Nr 267)</t>
  </si>
  <si>
    <t xml:space="preserve"> na 2021 rok                                      </t>
  </si>
  <si>
    <t>Wydatki na 2021 rok obejmujące zadania jednostek pomocniczych gminy, w tym realizowane w ramach funduszu sołeckiego</t>
  </si>
  <si>
    <t>Zakup materiałów potrzebnych do wykonania termomodernizacji budynku świetlicy wiejskiej w miejscowości Dzierzązna (własnośc gminy)</t>
  </si>
  <si>
    <t>Zakup i montaz 2 sztuk ławek w parku zabytkowym w Nowym Duninowie</t>
  </si>
  <si>
    <t>Wytyczenie granic drogi gminnej w m. Brwilno Dolne (ul. Wiślana, działki ew. nr 248/2 i 248/11</t>
  </si>
  <si>
    <t>Przychody i rozchody budżetu w 2021 r.</t>
  </si>
  <si>
    <t>Kwota 2021 r</t>
  </si>
  <si>
    <t>Przychody jst. z niewykorzystanych środki pieniężnych na rachunku bieżącym budżetu, wynikajacych z rozliczenia dochodów i wydatków nimi finansowanych związanych ze szczególnymi zasadami wykonywania budżetu określonymi w odrębnych ustawach</t>
  </si>
  <si>
    <t>§ 905</t>
  </si>
  <si>
    <t>Załącznik nr 3 do uchwały budżetowej na 2021 rok</t>
  </si>
  <si>
    <t xml:space="preserve">               na rok 2021</t>
  </si>
  <si>
    <t xml:space="preserve">                                                     na rok 2021</t>
  </si>
  <si>
    <t>Dotacje podmiotowe w 2021r.</t>
  </si>
  <si>
    <t xml:space="preserve"> na rok 2021</t>
  </si>
  <si>
    <t>Dotacje celowe dla podmiotów zaliczonych i  niezaliczanych do sektora finansów publicznych w 2021 r.</t>
  </si>
  <si>
    <t>Wszystkie zadania realizowane w ramach funduszu sołeckiego są wykonywane na gruntach</t>
  </si>
  <si>
    <t>i w nieruchomościach stanowiacych własność Gminy</t>
  </si>
  <si>
    <t>§ 950</t>
  </si>
  <si>
    <t xml:space="preserve">Budowa chodnika z kostki brukowej na terenie parku zabytkowego w Nowym Duninowie </t>
  </si>
  <si>
    <t>Dofinansowanie prac remontowych i konserwatorskich obiektów zabytkowych przez podmioty, które złożą w roku 2021 wnioski</t>
  </si>
  <si>
    <t>Lokalizacja elementów małej architektury dla potrzeb rekreacyjno-turystycznych w sołectwie Duninów Duży - Altana, stoliki i ławki ( elementy te będą się znajdowały na działce stanowiącej własność Gminy)</t>
  </si>
  <si>
    <t xml:space="preserve">Zakup i montaż oświetlenia ulicznego przy drodze gminnej w miejscowości Stary Duninów </t>
  </si>
  <si>
    <t>Spłaty otrzymanych krajowych kredytów</t>
  </si>
  <si>
    <t>Spłaty otrzymanych krajowych pożyczek</t>
  </si>
  <si>
    <t>Udzielone pożyczki i kredyty</t>
  </si>
  <si>
    <t>Przelewy na rachunki lokat</t>
  </si>
  <si>
    <t>Przychody z zaciągniętych pożyczek na rynku krajowym</t>
  </si>
  <si>
    <t>Przychody z zaciągniętych kredytów na rynku krajowym</t>
  </si>
  <si>
    <t>Pozycje 11, 12, 15 i 18 po wykonaniu zostaną przyjęte na mienie Gminy</t>
  </si>
  <si>
    <t xml:space="preserve">Rozbudowa oświetlenia ulicznego przy drodze krajowej w m. Karolewo </t>
  </si>
  <si>
    <t>Wolne środki o których mowa w art.. 218 ust. 2 pkt 6 ustawy</t>
  </si>
  <si>
    <t>Nadwyżka  z lat ubiegłych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</si>
</sst>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\-#,##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1">
    <font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sz val="10"/>
      <name val="Arial CE"/>
      <family val="2"/>
    </font>
    <font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6"/>
      <name val="Arial CE"/>
      <family val="2"/>
    </font>
    <font>
      <sz val="9"/>
      <name val="Arial CE"/>
      <family val="2"/>
    </font>
    <font>
      <sz val="5"/>
      <name val="Arial CE"/>
      <family val="2"/>
    </font>
    <font>
      <b/>
      <sz val="9"/>
      <name val="Arial CE"/>
      <family val="2"/>
    </font>
    <font>
      <sz val="10"/>
      <color indexed="10"/>
      <name val="Arial"/>
      <family val="2"/>
    </font>
    <font>
      <b/>
      <sz val="11"/>
      <name val="Arial CE"/>
      <family val="2"/>
    </font>
    <font>
      <sz val="11"/>
      <name val="Arial CE"/>
      <family val="0"/>
    </font>
    <font>
      <sz val="12"/>
      <name val="Times New Roman"/>
      <family val="1"/>
    </font>
    <font>
      <b/>
      <sz val="14"/>
      <name val="Arial CE"/>
      <family val="2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0"/>
      <color rgb="FFFF0000"/>
      <name val="Arial"/>
      <family val="2"/>
    </font>
    <font>
      <sz val="12"/>
      <color theme="1" tint="0.04998999834060669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21" borderId="4" applyNumberFormat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0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12" fillId="20" borderId="1" applyNumberFormat="0" applyAlignment="0" applyProtection="0"/>
    <xf numFmtId="9" fontId="0" fillId="0" borderId="0" applyFill="0" applyBorder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7" fillId="3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vertical="center" wrapText="1"/>
    </xf>
    <xf numFmtId="0" fontId="19" fillId="20" borderId="10" xfId="0" applyFont="1" applyFill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0" fillId="0" borderId="0" xfId="0" applyAlignment="1">
      <alignment vertical="center"/>
    </xf>
    <xf numFmtId="3" fontId="0" fillId="0" borderId="0" xfId="0" applyNumberForma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9" fillId="2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6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left" vertical="center"/>
    </xf>
    <xf numFmtId="0" fontId="27" fillId="0" borderId="0" xfId="0" applyFont="1" applyAlignment="1">
      <alignment vertical="center"/>
    </xf>
    <xf numFmtId="0" fontId="26" fillId="0" borderId="11" xfId="0" applyFont="1" applyBorder="1" applyAlignment="1">
      <alignment vertical="center"/>
    </xf>
    <xf numFmtId="0" fontId="26" fillId="0" borderId="12" xfId="0" applyFont="1" applyBorder="1" applyAlignment="1">
      <alignment horizontal="center" vertical="center"/>
    </xf>
    <xf numFmtId="0" fontId="26" fillId="0" borderId="10" xfId="0" applyFont="1" applyBorder="1" applyAlignment="1">
      <alignment vertical="center"/>
    </xf>
    <xf numFmtId="0" fontId="26" fillId="0" borderId="12" xfId="0" applyFont="1" applyBorder="1" applyAlignment="1">
      <alignment vertical="center"/>
    </xf>
    <xf numFmtId="0" fontId="26" fillId="0" borderId="11" xfId="0" applyFont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29" fillId="0" borderId="0" xfId="0" applyFont="1" applyAlignment="1">
      <alignment vertical="center"/>
    </xf>
    <xf numFmtId="0" fontId="24" fillId="0" borderId="0" xfId="0" applyFont="1" applyAlignment="1">
      <alignment horizontal="right" vertical="center"/>
    </xf>
    <xf numFmtId="0" fontId="21" fillId="0" borderId="11" xfId="0" applyFont="1" applyBorder="1" applyAlignment="1">
      <alignment horizontal="center" vertical="center"/>
    </xf>
    <xf numFmtId="3" fontId="21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24" fillId="0" borderId="14" xfId="0" applyFont="1" applyBorder="1" applyAlignment="1">
      <alignment horizontal="right" vertical="center"/>
    </xf>
    <xf numFmtId="0" fontId="19" fillId="20" borderId="15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20" fillId="0" borderId="16" xfId="0" applyFont="1" applyBorder="1" applyAlignment="1">
      <alignment/>
    </xf>
    <xf numFmtId="4" fontId="0" fillId="0" borderId="0" xfId="0" applyNumberFormat="1" applyAlignment="1">
      <alignment/>
    </xf>
    <xf numFmtId="4" fontId="26" fillId="0" borderId="0" xfId="0" applyNumberFormat="1" applyFont="1" applyAlignment="1">
      <alignment horizontal="right" vertical="center"/>
    </xf>
    <xf numFmtId="0" fontId="19" fillId="0" borderId="13" xfId="0" applyFont="1" applyBorder="1" applyAlignment="1">
      <alignment/>
    </xf>
    <xf numFmtId="0" fontId="18" fillId="0" borderId="17" xfId="0" applyFont="1" applyBorder="1" applyAlignment="1">
      <alignment vertical="center" wrapText="1"/>
    </xf>
    <xf numFmtId="4" fontId="19" fillId="0" borderId="13" xfId="0" applyNumberFormat="1" applyFont="1" applyBorder="1" applyAlignment="1">
      <alignment/>
    </xf>
    <xf numFmtId="0" fontId="0" fillId="0" borderId="17" xfId="0" applyFont="1" applyBorder="1" applyAlignment="1">
      <alignment vertical="center" wrapText="1"/>
    </xf>
    <xf numFmtId="4" fontId="20" fillId="0" borderId="16" xfId="0" applyNumberFormat="1" applyFont="1" applyBorder="1" applyAlignment="1">
      <alignment/>
    </xf>
    <xf numFmtId="3" fontId="0" fillId="0" borderId="13" xfId="0" applyNumberFormat="1" applyBorder="1" applyAlignment="1">
      <alignment vertical="center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3" fontId="21" fillId="0" borderId="18" xfId="0" applyNumberFormat="1" applyFont="1" applyBorder="1" applyAlignment="1">
      <alignment horizontal="center" vertical="center"/>
    </xf>
    <xf numFmtId="3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Font="1" applyBorder="1" applyAlignment="1">
      <alignment vertical="center" wrapText="1"/>
    </xf>
    <xf numFmtId="3" fontId="0" fillId="0" borderId="19" xfId="0" applyNumberFormat="1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9" xfId="0" applyFont="1" applyBorder="1" applyAlignment="1">
      <alignment horizontal="center" vertical="center"/>
    </xf>
    <xf numFmtId="3" fontId="0" fillId="0" borderId="19" xfId="0" applyNumberFormat="1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19" xfId="0" applyBorder="1" applyAlignment="1">
      <alignment vertical="center" wrapText="1"/>
    </xf>
    <xf numFmtId="0" fontId="0" fillId="0" borderId="0" xfId="0" applyAlignment="1">
      <alignment horizontal="justify" wrapText="1"/>
    </xf>
    <xf numFmtId="0" fontId="0" fillId="0" borderId="0" xfId="0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9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right" vertical="center" wrapText="1"/>
    </xf>
    <xf numFmtId="0" fontId="0" fillId="0" borderId="20" xfId="0" applyFont="1" applyBorder="1" applyAlignment="1">
      <alignment/>
    </xf>
    <xf numFmtId="0" fontId="0" fillId="0" borderId="20" xfId="0" applyFont="1" applyBorder="1" applyAlignment="1">
      <alignment horizontal="justify" wrapText="1"/>
    </xf>
    <xf numFmtId="49" fontId="0" fillId="0" borderId="13" xfId="0" applyNumberFormat="1" applyBorder="1" applyAlignment="1">
      <alignment vertical="center" wrapText="1"/>
    </xf>
    <xf numFmtId="3" fontId="31" fillId="0" borderId="10" xfId="0" applyNumberFormat="1" applyFont="1" applyBorder="1" applyAlignment="1">
      <alignment horizontal="right" vertical="center"/>
    </xf>
    <xf numFmtId="4" fontId="19" fillId="0" borderId="11" xfId="0" applyNumberFormat="1" applyFont="1" applyBorder="1" applyAlignment="1">
      <alignment vertical="center"/>
    </xf>
    <xf numFmtId="0" fontId="0" fillId="0" borderId="11" xfId="0" applyBorder="1" applyAlignment="1">
      <alignment horizontal="justify" vertical="center" wrapText="1"/>
    </xf>
    <xf numFmtId="4" fontId="0" fillId="0" borderId="0" xfId="0" applyNumberFormat="1" applyAlignment="1">
      <alignment horizontal="right" vertical="center"/>
    </xf>
    <xf numFmtId="4" fontId="24" fillId="0" borderId="0" xfId="0" applyNumberFormat="1" applyFont="1" applyAlignment="1">
      <alignment horizontal="right" vertical="top"/>
    </xf>
    <xf numFmtId="4" fontId="26" fillId="0" borderId="11" xfId="0" applyNumberFormat="1" applyFont="1" applyBorder="1" applyAlignment="1">
      <alignment horizontal="right" vertical="center"/>
    </xf>
    <xf numFmtId="4" fontId="26" fillId="0" borderId="12" xfId="0" applyNumberFormat="1" applyFont="1" applyBorder="1" applyAlignment="1">
      <alignment horizontal="right" vertical="center"/>
    </xf>
    <xf numFmtId="4" fontId="26" fillId="0" borderId="10" xfId="0" applyNumberFormat="1" applyFont="1" applyBorder="1" applyAlignment="1">
      <alignment horizontal="right" vertical="center"/>
    </xf>
    <xf numFmtId="4" fontId="0" fillId="0" borderId="0" xfId="0" applyNumberFormat="1" applyAlignment="1">
      <alignment horizontal="right"/>
    </xf>
    <xf numFmtId="4" fontId="21" fillId="0" borderId="11" xfId="0" applyNumberFormat="1" applyFont="1" applyBorder="1" applyAlignment="1">
      <alignment horizontal="right" vertical="center"/>
    </xf>
    <xf numFmtId="4" fontId="18" fillId="0" borderId="11" xfId="0" applyNumberFormat="1" applyFont="1" applyBorder="1" applyAlignment="1">
      <alignment horizontal="right"/>
    </xf>
    <xf numFmtId="4" fontId="0" fillId="0" borderId="11" xfId="0" applyNumberFormat="1" applyFont="1" applyBorder="1" applyAlignment="1">
      <alignment horizontal="right"/>
    </xf>
    <xf numFmtId="4" fontId="0" fillId="0" borderId="20" xfId="0" applyNumberFormat="1" applyFont="1" applyBorder="1" applyAlignment="1">
      <alignment horizontal="right"/>
    </xf>
    <xf numFmtId="4" fontId="19" fillId="0" borderId="11" xfId="0" applyNumberFormat="1" applyFont="1" applyBorder="1" applyAlignment="1">
      <alignment horizontal="right" vertical="center"/>
    </xf>
    <xf numFmtId="0" fontId="0" fillId="0" borderId="0" xfId="0" applyAlignment="1">
      <alignment horizontal="right" vertical="center"/>
    </xf>
    <xf numFmtId="4" fontId="0" fillId="0" borderId="13" xfId="0" applyNumberFormat="1" applyBorder="1" applyAlignment="1">
      <alignment vertical="center"/>
    </xf>
    <xf numFmtId="4" fontId="0" fillId="0" borderId="11" xfId="0" applyNumberFormat="1" applyBorder="1" applyAlignment="1">
      <alignment vertical="center"/>
    </xf>
    <xf numFmtId="4" fontId="20" fillId="0" borderId="11" xfId="0" applyNumberFormat="1" applyFont="1" applyBorder="1" applyAlignment="1">
      <alignment horizontal="right" vertical="center"/>
    </xf>
    <xf numFmtId="0" fontId="37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32" fillId="0" borderId="0" xfId="0" applyFont="1" applyAlignment="1">
      <alignment/>
    </xf>
    <xf numFmtId="4" fontId="32" fillId="0" borderId="0" xfId="0" applyNumberFormat="1" applyFont="1" applyAlignment="1">
      <alignment/>
    </xf>
    <xf numFmtId="0" fontId="33" fillId="0" borderId="0" xfId="0" applyFont="1" applyAlignment="1">
      <alignment horizontal="center" vertical="center"/>
    </xf>
    <xf numFmtId="4" fontId="33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0" fontId="19" fillId="24" borderId="21" xfId="0" applyFont="1" applyFill="1" applyBorder="1" applyAlignment="1">
      <alignment horizontal="center" vertical="center" wrapText="1"/>
    </xf>
    <xf numFmtId="4" fontId="19" fillId="24" borderId="21" xfId="0" applyNumberFormat="1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4" fontId="19" fillId="24" borderId="22" xfId="0" applyNumberFormat="1" applyFont="1" applyFill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4" fontId="21" fillId="0" borderId="19" xfId="0" applyNumberFormat="1" applyFont="1" applyBorder="1" applyAlignment="1">
      <alignment horizontal="center" vertical="center"/>
    </xf>
    <xf numFmtId="0" fontId="32" fillId="0" borderId="19" xfId="0" applyFont="1" applyBorder="1" applyAlignment="1">
      <alignment vertical="top" wrapText="1"/>
    </xf>
    <xf numFmtId="4" fontId="32" fillId="0" borderId="19" xfId="0" applyNumberFormat="1" applyFont="1" applyBorder="1" applyAlignment="1">
      <alignment horizontal="right" vertical="top" wrapText="1"/>
    </xf>
    <xf numFmtId="4" fontId="32" fillId="0" borderId="19" xfId="0" applyNumberFormat="1" applyFont="1" applyBorder="1" applyAlignment="1">
      <alignment horizontal="right" vertical="top"/>
    </xf>
    <xf numFmtId="4" fontId="32" fillId="0" borderId="24" xfId="0" applyNumberFormat="1" applyFont="1" applyBorder="1" applyAlignment="1">
      <alignment horizontal="right" vertical="top" wrapText="1"/>
    </xf>
    <xf numFmtId="4" fontId="38" fillId="0" borderId="19" xfId="0" applyNumberFormat="1" applyFont="1" applyBorder="1" applyAlignment="1">
      <alignment horizontal="right" vertical="top"/>
    </xf>
    <xf numFmtId="0" fontId="32" fillId="0" borderId="25" xfId="0" applyFont="1" applyBorder="1" applyAlignment="1">
      <alignment vertical="top" wrapText="1"/>
    </xf>
    <xf numFmtId="4" fontId="39" fillId="0" borderId="19" xfId="0" applyNumberFormat="1" applyFont="1" applyBorder="1" applyAlignment="1">
      <alignment horizontal="right" vertical="top"/>
    </xf>
    <xf numFmtId="4" fontId="40" fillId="0" borderId="19" xfId="0" applyNumberFormat="1" applyFont="1" applyBorder="1" applyAlignment="1">
      <alignment horizontal="right" vertical="top"/>
    </xf>
    <xf numFmtId="0" fontId="32" fillId="0" borderId="19" xfId="0" applyFont="1" applyBorder="1" applyAlignment="1">
      <alignment horizontal="right" vertical="top"/>
    </xf>
    <xf numFmtId="0" fontId="40" fillId="0" borderId="19" xfId="0" applyFont="1" applyBorder="1" applyAlignment="1">
      <alignment horizontal="left" vertical="top" wrapText="1"/>
    </xf>
    <xf numFmtId="0" fontId="32" fillId="0" borderId="19" xfId="0" applyFont="1" applyBorder="1" applyAlignment="1">
      <alignment horizontal="left" vertical="top" wrapText="1"/>
    </xf>
    <xf numFmtId="0" fontId="34" fillId="0" borderId="24" xfId="0" applyFont="1" applyBorder="1" applyAlignment="1">
      <alignment horizontal="right" vertical="top"/>
    </xf>
    <xf numFmtId="4" fontId="34" fillId="0" borderId="19" xfId="0" applyNumberFormat="1" applyFont="1" applyBorder="1" applyAlignment="1">
      <alignment horizontal="right" vertical="top"/>
    </xf>
    <xf numFmtId="1" fontId="25" fillId="0" borderId="11" xfId="0" applyNumberFormat="1" applyFont="1" applyFill="1" applyBorder="1" applyAlignment="1">
      <alignment horizontal="center" vertical="center" wrapText="1"/>
    </xf>
    <xf numFmtId="0" fontId="28" fillId="0" borderId="11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/>
    </xf>
    <xf numFmtId="0" fontId="19" fillId="20" borderId="11" xfId="0" applyFont="1" applyFill="1" applyBorder="1" applyAlignment="1">
      <alignment horizontal="center" vertical="center" wrapText="1"/>
    </xf>
    <xf numFmtId="4" fontId="19" fillId="20" borderId="11" xfId="0" applyNumberFormat="1" applyFont="1" applyFill="1" applyBorder="1" applyAlignment="1">
      <alignment horizontal="right" vertical="center" wrapText="1"/>
    </xf>
    <xf numFmtId="49" fontId="30" fillId="0" borderId="17" xfId="0" applyNumberFormat="1" applyFont="1" applyBorder="1" applyAlignment="1">
      <alignment horizontal="center" vertical="center"/>
    </xf>
    <xf numFmtId="49" fontId="30" fillId="0" borderId="14" xfId="0" applyNumberFormat="1" applyFont="1" applyBorder="1" applyAlignment="1">
      <alignment horizontal="center" vertical="center"/>
    </xf>
    <xf numFmtId="49" fontId="30" fillId="0" borderId="26" xfId="0" applyNumberFormat="1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3" fontId="19" fillId="20" borderId="11" xfId="0" applyNumberFormat="1" applyFont="1" applyFill="1" applyBorder="1" applyAlignment="1">
      <alignment horizontal="center" vertical="center" wrapText="1"/>
    </xf>
    <xf numFmtId="0" fontId="30" fillId="0" borderId="27" xfId="0" applyFont="1" applyBorder="1" applyAlignment="1">
      <alignment horizontal="center" vertical="center"/>
    </xf>
    <xf numFmtId="0" fontId="30" fillId="0" borderId="28" xfId="0" applyFont="1" applyBorder="1" applyAlignment="1">
      <alignment horizontal="center" vertical="center"/>
    </xf>
    <xf numFmtId="0" fontId="30" fillId="0" borderId="2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4" fontId="19" fillId="20" borderId="11" xfId="0" applyNumberFormat="1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20" borderId="11" xfId="0" applyFont="1" applyFill="1" applyBorder="1" applyAlignment="1">
      <alignment horizontal="justify" vertical="center" wrapText="1"/>
    </xf>
    <xf numFmtId="0" fontId="34" fillId="0" borderId="25" xfId="0" applyFont="1" applyBorder="1" applyAlignment="1">
      <alignment horizontal="right" vertical="top"/>
    </xf>
    <xf numFmtId="0" fontId="34" fillId="0" borderId="30" xfId="0" applyFont="1" applyBorder="1" applyAlignment="1">
      <alignment horizontal="right" vertical="top"/>
    </xf>
    <xf numFmtId="0" fontId="0" fillId="0" borderId="0" xfId="0" applyFont="1" applyBorder="1" applyAlignment="1">
      <alignment horizontal="left" vertical="top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21" xfId="0" applyFont="1" applyFill="1" applyBorder="1" applyAlignment="1">
      <alignment horizontal="center" vertical="center"/>
    </xf>
    <xf numFmtId="0" fontId="19" fillId="24" borderId="22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19" fillId="24" borderId="21" xfId="0" applyFont="1" applyFill="1" applyBorder="1" applyAlignment="1">
      <alignment horizontal="center" vertical="center" wrapText="1"/>
    </xf>
    <xf numFmtId="0" fontId="19" fillId="24" borderId="22" xfId="0" applyFont="1" applyFill="1" applyBorder="1" applyAlignment="1">
      <alignment horizontal="center" vertical="center" wrapText="1"/>
    </xf>
    <xf numFmtId="0" fontId="19" fillId="24" borderId="31" xfId="0" applyFont="1" applyFill="1" applyBorder="1" applyAlignment="1">
      <alignment horizontal="center" vertical="center" wrapText="1"/>
    </xf>
    <xf numFmtId="0" fontId="19" fillId="24" borderId="32" xfId="0" applyFont="1" applyFill="1" applyBorder="1" applyAlignment="1">
      <alignment horizontal="center" vertical="center" wrapText="1"/>
    </xf>
    <xf numFmtId="0" fontId="19" fillId="24" borderId="33" xfId="0" applyFont="1" applyFill="1" applyBorder="1" applyAlignment="1">
      <alignment horizontal="center" vertical="center" wrapText="1"/>
    </xf>
    <xf numFmtId="0" fontId="19" fillId="24" borderId="34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2" fontId="26" fillId="0" borderId="10" xfId="0" applyNumberFormat="1" applyFont="1" applyBorder="1" applyAlignment="1">
      <alignment vertical="center" wrapText="1"/>
    </xf>
    <xf numFmtId="0" fontId="26" fillId="0" borderId="27" xfId="0" applyFont="1" applyBorder="1" applyAlignment="1">
      <alignment horizontal="center" vertical="center"/>
    </xf>
    <xf numFmtId="0" fontId="26" fillId="0" borderId="37" xfId="0" applyFont="1" applyBorder="1" applyAlignment="1">
      <alignment horizontal="center" vertical="center"/>
    </xf>
    <xf numFmtId="0" fontId="26" fillId="0" borderId="29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2" fontId="26" fillId="0" borderId="19" xfId="0" applyNumberFormat="1" applyFont="1" applyBorder="1" applyAlignment="1">
      <alignment vertical="center" wrapText="1"/>
    </xf>
    <xf numFmtId="0" fontId="26" fillId="0" borderId="19" xfId="0" applyFont="1" applyBorder="1" applyAlignment="1">
      <alignment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6"/>
  <sheetViews>
    <sheetView tabSelected="1" zoomScale="96" zoomScaleNormal="96" zoomScalePageLayoutView="0" workbookViewId="0" topLeftCell="A1">
      <selection activeCell="F16" sqref="F16"/>
    </sheetView>
  </sheetViews>
  <sheetFormatPr defaultColWidth="9.140625" defaultRowHeight="12.75"/>
  <cols>
    <col min="1" max="1" width="4.7109375" style="6" customWidth="1"/>
    <col min="2" max="2" width="41.8515625" style="6" customWidth="1"/>
    <col min="3" max="3" width="14.421875" style="6" customWidth="1"/>
    <col min="4" max="4" width="17.140625" style="67" customWidth="1"/>
    <col min="5" max="16384" width="9.140625" style="6" customWidth="1"/>
  </cols>
  <sheetData>
    <row r="1" spans="2:3" ht="12.75" customHeight="1">
      <c r="B1" s="78" t="s">
        <v>101</v>
      </c>
      <c r="C1" s="6" t="s">
        <v>42</v>
      </c>
    </row>
    <row r="2" ht="29.25" customHeight="1"/>
    <row r="3" spans="1:4" ht="27" customHeight="1">
      <c r="A3" s="113" t="s">
        <v>97</v>
      </c>
      <c r="B3" s="113"/>
      <c r="C3" s="113"/>
      <c r="D3" s="113"/>
    </row>
    <row r="4" ht="6.75" customHeight="1">
      <c r="A4" s="11"/>
    </row>
    <row r="5" ht="12.75">
      <c r="D5" s="68"/>
    </row>
    <row r="6" spans="1:4" ht="15" customHeight="1">
      <c r="A6" s="114" t="s">
        <v>4</v>
      </c>
      <c r="B6" s="114" t="s">
        <v>5</v>
      </c>
      <c r="C6" s="115" t="s">
        <v>6</v>
      </c>
      <c r="D6" s="116" t="s">
        <v>98</v>
      </c>
    </row>
    <row r="7" spans="1:4" ht="15" customHeight="1">
      <c r="A7" s="114"/>
      <c r="B7" s="114"/>
      <c r="C7" s="114"/>
      <c r="D7" s="116"/>
    </row>
    <row r="8" spans="1:4" ht="15.75" customHeight="1">
      <c r="A8" s="114"/>
      <c r="B8" s="114"/>
      <c r="C8" s="114"/>
      <c r="D8" s="116"/>
    </row>
    <row r="9" spans="1:4" s="14" customFormat="1" ht="9.75" customHeight="1">
      <c r="A9" s="13">
        <v>1</v>
      </c>
      <c r="B9" s="13">
        <v>2</v>
      </c>
      <c r="C9" s="13">
        <v>3</v>
      </c>
      <c r="D9" s="111">
        <v>4</v>
      </c>
    </row>
    <row r="10" spans="1:4" s="17" customFormat="1" ht="13.5" customHeight="1">
      <c r="A10" s="15" t="s">
        <v>7</v>
      </c>
      <c r="B10" s="16" t="s">
        <v>8</v>
      </c>
      <c r="C10" s="15"/>
      <c r="D10" s="69">
        <v>19809285.78</v>
      </c>
    </row>
    <row r="11" spans="1:4" ht="15.75" customHeight="1">
      <c r="A11" s="15" t="s">
        <v>9</v>
      </c>
      <c r="B11" s="16" t="s">
        <v>10</v>
      </c>
      <c r="C11" s="15"/>
      <c r="D11" s="69">
        <v>19574285.78</v>
      </c>
    </row>
    <row r="12" spans="1:4" ht="14.25" customHeight="1">
      <c r="A12" s="15" t="s">
        <v>11</v>
      </c>
      <c r="B12" s="16" t="s">
        <v>12</v>
      </c>
      <c r="C12" s="18"/>
      <c r="D12" s="69">
        <v>235000</v>
      </c>
    </row>
    <row r="13" spans="1:4" ht="18.75" customHeight="1">
      <c r="A13" s="112" t="s">
        <v>13</v>
      </c>
      <c r="B13" s="152"/>
      <c r="C13" s="18"/>
      <c r="D13" s="69"/>
    </row>
    <row r="14" spans="1:4" ht="24">
      <c r="A14" s="149" t="s">
        <v>7</v>
      </c>
      <c r="B14" s="153" t="s">
        <v>118</v>
      </c>
      <c r="C14" s="151" t="s">
        <v>14</v>
      </c>
      <c r="D14" s="69"/>
    </row>
    <row r="15" spans="1:4" ht="24">
      <c r="A15" s="150" t="s">
        <v>9</v>
      </c>
      <c r="B15" s="153" t="s">
        <v>119</v>
      </c>
      <c r="C15" s="151" t="s">
        <v>14</v>
      </c>
      <c r="D15" s="70"/>
    </row>
    <row r="16" spans="1:4" ht="72">
      <c r="A16" s="149" t="s">
        <v>11</v>
      </c>
      <c r="B16" s="154" t="s">
        <v>99</v>
      </c>
      <c r="C16" s="151" t="s">
        <v>100</v>
      </c>
      <c r="D16" s="69">
        <v>500000</v>
      </c>
    </row>
    <row r="17" spans="1:4" ht="15.75" customHeight="1">
      <c r="A17" s="19" t="s">
        <v>15</v>
      </c>
      <c r="B17" s="20" t="s">
        <v>16</v>
      </c>
      <c r="C17" s="15" t="s">
        <v>17</v>
      </c>
      <c r="D17" s="69"/>
    </row>
    <row r="18" spans="1:4" ht="16.5" customHeight="1">
      <c r="A18" s="19">
        <v>5</v>
      </c>
      <c r="B18" s="18" t="s">
        <v>123</v>
      </c>
      <c r="C18" s="15" t="s">
        <v>19</v>
      </c>
      <c r="D18" s="71"/>
    </row>
    <row r="19" spans="1:4" ht="24">
      <c r="A19" s="15">
        <v>6</v>
      </c>
      <c r="B19" s="148" t="s">
        <v>122</v>
      </c>
      <c r="C19" s="15" t="s">
        <v>109</v>
      </c>
      <c r="D19" s="69"/>
    </row>
    <row r="20" spans="1:4" ht="18.75" customHeight="1">
      <c r="A20" s="112" t="s">
        <v>20</v>
      </c>
      <c r="B20" s="112"/>
      <c r="C20" s="15"/>
      <c r="D20" s="69">
        <v>735000</v>
      </c>
    </row>
    <row r="21" spans="1:4" ht="16.5" customHeight="1">
      <c r="A21" s="15" t="s">
        <v>7</v>
      </c>
      <c r="B21" s="18" t="s">
        <v>114</v>
      </c>
      <c r="C21" s="15" t="s">
        <v>21</v>
      </c>
      <c r="D21" s="69">
        <v>645000</v>
      </c>
    </row>
    <row r="22" spans="1:4" ht="13.5" customHeight="1">
      <c r="A22" s="19" t="s">
        <v>9</v>
      </c>
      <c r="B22" s="21" t="s">
        <v>115</v>
      </c>
      <c r="C22" s="19" t="s">
        <v>21</v>
      </c>
      <c r="D22" s="70">
        <v>90000</v>
      </c>
    </row>
    <row r="23" spans="1:4" ht="38.25" customHeight="1">
      <c r="A23" s="15" t="s">
        <v>11</v>
      </c>
      <c r="B23" s="22" t="s">
        <v>22</v>
      </c>
      <c r="C23" s="15" t="s">
        <v>23</v>
      </c>
      <c r="D23" s="69"/>
    </row>
    <row r="24" spans="1:4" ht="14.25" customHeight="1">
      <c r="A24" s="19" t="s">
        <v>15</v>
      </c>
      <c r="B24" s="21" t="s">
        <v>116</v>
      </c>
      <c r="C24" s="19" t="s">
        <v>24</v>
      </c>
      <c r="D24" s="70"/>
    </row>
    <row r="25" spans="1:4" ht="15.75" customHeight="1">
      <c r="A25" s="15" t="s">
        <v>18</v>
      </c>
      <c r="B25" s="18" t="s">
        <v>117</v>
      </c>
      <c r="C25" s="15" t="s">
        <v>25</v>
      </c>
      <c r="D25" s="69"/>
    </row>
    <row r="26" spans="1:3" ht="12.75">
      <c r="A26" s="23"/>
      <c r="B26" s="24"/>
      <c r="C26" s="25"/>
    </row>
  </sheetData>
  <sheetProtection/>
  <mergeCells count="7">
    <mergeCell ref="A20:B20"/>
    <mergeCell ref="A3:D3"/>
    <mergeCell ref="A6:A8"/>
    <mergeCell ref="B6:B8"/>
    <mergeCell ref="C6:C8"/>
    <mergeCell ref="D6:D8"/>
    <mergeCell ref="A13:B13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zoomScale="96" zoomScaleNormal="96" zoomScalePageLayoutView="0" workbookViewId="0" topLeftCell="A1">
      <selection activeCell="I6" sqref="I6"/>
    </sheetView>
  </sheetViews>
  <sheetFormatPr defaultColWidth="9.140625" defaultRowHeight="12.75"/>
  <cols>
    <col min="1" max="1" width="11.28125" style="9" customWidth="1"/>
    <col min="2" max="2" width="12.421875" style="9" customWidth="1"/>
    <col min="3" max="3" width="42.7109375" style="2" customWidth="1"/>
    <col min="4" max="4" width="14.28125" style="7" customWidth="1"/>
    <col min="5" max="5" width="14.8515625" style="7" customWidth="1"/>
    <col min="6" max="6" width="13.57421875" style="7" customWidth="1"/>
    <col min="7" max="7" width="15.8515625" style="0" customWidth="1"/>
  </cols>
  <sheetData>
    <row r="1" ht="12.75">
      <c r="E1" s="7" t="s">
        <v>46</v>
      </c>
    </row>
    <row r="2" ht="12.75">
      <c r="E2" s="7" t="s">
        <v>85</v>
      </c>
    </row>
    <row r="3" spans="1:7" ht="48.75" customHeight="1">
      <c r="A3" s="120" t="s">
        <v>26</v>
      </c>
      <c r="B3" s="120"/>
      <c r="C3" s="120"/>
      <c r="D3" s="120"/>
      <c r="E3" s="120"/>
      <c r="F3" s="120"/>
      <c r="G3" s="120"/>
    </row>
    <row r="4" ht="12.75">
      <c r="G4" s="26"/>
    </row>
    <row r="5" spans="1:7" s="9" customFormat="1" ht="20.25" customHeight="1">
      <c r="A5" s="114" t="s">
        <v>0</v>
      </c>
      <c r="B5" s="114" t="s">
        <v>2</v>
      </c>
      <c r="C5" s="115" t="s">
        <v>27</v>
      </c>
      <c r="D5" s="121" t="s">
        <v>28</v>
      </c>
      <c r="E5" s="121" t="s">
        <v>29</v>
      </c>
      <c r="F5" s="121" t="s">
        <v>30</v>
      </c>
      <c r="G5" s="121"/>
    </row>
    <row r="6" spans="1:7" s="9" customFormat="1" ht="65.25" customHeight="1">
      <c r="A6" s="114"/>
      <c r="B6" s="114"/>
      <c r="C6" s="115"/>
      <c r="D6" s="121"/>
      <c r="E6" s="121"/>
      <c r="F6" s="4" t="s">
        <v>31</v>
      </c>
      <c r="G6" s="12" t="s">
        <v>32</v>
      </c>
    </row>
    <row r="7" spans="1:7" ht="9" customHeight="1">
      <c r="A7" s="43">
        <v>1</v>
      </c>
      <c r="B7" s="43">
        <v>2</v>
      </c>
      <c r="C7" s="44">
        <v>3</v>
      </c>
      <c r="D7" s="45">
        <v>4</v>
      </c>
      <c r="E7" s="45">
        <v>5</v>
      </c>
      <c r="F7" s="45">
        <v>6</v>
      </c>
      <c r="G7" s="43">
        <v>7</v>
      </c>
    </row>
    <row r="8" spans="1:7" ht="38.25">
      <c r="A8" s="48">
        <v>750</v>
      </c>
      <c r="B8" s="48">
        <v>75011</v>
      </c>
      <c r="C8" s="49" t="s">
        <v>33</v>
      </c>
      <c r="D8" s="50">
        <v>49572</v>
      </c>
      <c r="E8" s="50">
        <v>49572</v>
      </c>
      <c r="F8" s="50">
        <v>49572</v>
      </c>
      <c r="G8" s="51"/>
    </row>
    <row r="9" spans="1:7" s="1" customFormat="1" ht="12.75">
      <c r="A9" s="52">
        <v>751</v>
      </c>
      <c r="B9" s="52">
        <v>75101</v>
      </c>
      <c r="C9" s="49" t="s">
        <v>34</v>
      </c>
      <c r="D9" s="53">
        <v>816</v>
      </c>
      <c r="E9" s="53">
        <v>816</v>
      </c>
      <c r="F9" s="53">
        <v>816</v>
      </c>
      <c r="G9" s="54"/>
    </row>
    <row r="10" spans="1:7" ht="12.75">
      <c r="A10" s="48">
        <v>852</v>
      </c>
      <c r="B10" s="48">
        <v>85219</v>
      </c>
      <c r="C10" s="55" t="s">
        <v>50</v>
      </c>
      <c r="D10" s="50">
        <v>1300</v>
      </c>
      <c r="E10" s="50">
        <v>1300</v>
      </c>
      <c r="F10" s="50">
        <v>1300</v>
      </c>
      <c r="G10" s="51"/>
    </row>
    <row r="11" spans="1:7" ht="25.5">
      <c r="A11" s="48">
        <v>855</v>
      </c>
      <c r="B11" s="48">
        <v>85501</v>
      </c>
      <c r="C11" s="55" t="s">
        <v>53</v>
      </c>
      <c r="D11" s="50">
        <v>3883000</v>
      </c>
      <c r="E11" s="50">
        <v>3883000</v>
      </c>
      <c r="F11" s="50">
        <v>3883000</v>
      </c>
      <c r="G11" s="51"/>
    </row>
    <row r="12" spans="1:7" ht="51">
      <c r="A12" s="48">
        <v>855</v>
      </c>
      <c r="B12" s="48">
        <v>85502</v>
      </c>
      <c r="C12" s="49" t="s">
        <v>35</v>
      </c>
      <c r="D12" s="50">
        <v>1626000</v>
      </c>
      <c r="E12" s="50">
        <v>1626000</v>
      </c>
      <c r="F12" s="50">
        <v>1626000</v>
      </c>
      <c r="G12" s="51"/>
    </row>
    <row r="13" spans="1:7" ht="12.75">
      <c r="A13" s="48">
        <v>855</v>
      </c>
      <c r="B13" s="48">
        <v>85504</v>
      </c>
      <c r="C13" s="49" t="s">
        <v>54</v>
      </c>
      <c r="D13" s="50">
        <v>141000</v>
      </c>
      <c r="E13" s="50">
        <v>141000</v>
      </c>
      <c r="F13" s="50">
        <v>141000</v>
      </c>
      <c r="G13" s="51"/>
    </row>
    <row r="14" spans="1:7" ht="25.5">
      <c r="A14" s="48">
        <v>855</v>
      </c>
      <c r="B14" s="48">
        <v>85513</v>
      </c>
      <c r="C14" s="55" t="s">
        <v>55</v>
      </c>
      <c r="D14" s="50">
        <v>5000</v>
      </c>
      <c r="E14" s="50">
        <v>5000</v>
      </c>
      <c r="F14" s="50">
        <v>5000</v>
      </c>
      <c r="G14" s="51"/>
    </row>
    <row r="15" spans="1:7" ht="19.5" customHeight="1">
      <c r="A15" s="117" t="s">
        <v>1</v>
      </c>
      <c r="B15" s="118"/>
      <c r="C15" s="119"/>
      <c r="D15" s="64">
        <f>SUM(D8:D14)</f>
        <v>5706688</v>
      </c>
      <c r="E15" s="46">
        <f>SUM(E8:E14)</f>
        <v>5706688</v>
      </c>
      <c r="F15" s="46">
        <f>SUM(F8:F14)</f>
        <v>5706688</v>
      </c>
      <c r="G15" s="47"/>
    </row>
    <row r="17" ht="12.75">
      <c r="A17" s="10"/>
    </row>
  </sheetData>
  <sheetProtection/>
  <mergeCells count="8">
    <mergeCell ref="A15:C15"/>
    <mergeCell ref="A3:G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zoomScale="96" zoomScaleNormal="96" zoomScalePageLayoutView="0" workbookViewId="0" topLeftCell="A1">
      <selection activeCell="G8" sqref="G8"/>
    </sheetView>
  </sheetViews>
  <sheetFormatPr defaultColWidth="9.140625" defaultRowHeight="12.75"/>
  <cols>
    <col min="1" max="1" width="11.28125" style="6" customWidth="1"/>
    <col min="2" max="2" width="12.421875" style="6" customWidth="1"/>
    <col min="3" max="3" width="32.57421875" style="6" customWidth="1"/>
    <col min="4" max="4" width="14.28125" style="6" customWidth="1"/>
    <col min="5" max="5" width="14.8515625" style="6" customWidth="1"/>
    <col min="6" max="6" width="13.57421875" style="6" customWidth="1"/>
    <col min="7" max="7" width="14.421875" style="6" customWidth="1"/>
    <col min="8" max="8" width="15.7109375" style="0" customWidth="1"/>
  </cols>
  <sheetData>
    <row r="1" ht="12.75">
      <c r="E1" s="6" t="s">
        <v>48</v>
      </c>
    </row>
    <row r="2" ht="12.75">
      <c r="F2" s="6" t="s">
        <v>102</v>
      </c>
    </row>
    <row r="3" spans="1:8" ht="48.75" customHeight="1">
      <c r="A3" s="120" t="s">
        <v>36</v>
      </c>
      <c r="B3" s="120"/>
      <c r="C3" s="120"/>
      <c r="D3" s="120"/>
      <c r="E3" s="120"/>
      <c r="F3" s="120"/>
      <c r="G3" s="120"/>
      <c r="H3" s="120"/>
    </row>
    <row r="4" ht="12.75">
      <c r="H4" s="31"/>
    </row>
    <row r="5" spans="1:8" s="9" customFormat="1" ht="20.25" customHeight="1">
      <c r="A5" s="114" t="s">
        <v>0</v>
      </c>
      <c r="B5" s="114" t="s">
        <v>2</v>
      </c>
      <c r="C5" s="114" t="s">
        <v>27</v>
      </c>
      <c r="D5" s="115" t="s">
        <v>28</v>
      </c>
      <c r="E5" s="115" t="s">
        <v>29</v>
      </c>
      <c r="F5" s="115" t="s">
        <v>30</v>
      </c>
      <c r="G5" s="115"/>
      <c r="H5" s="32"/>
    </row>
    <row r="6" spans="1:8" s="9" customFormat="1" ht="65.25" customHeight="1">
      <c r="A6" s="114"/>
      <c r="B6" s="114"/>
      <c r="C6" s="114"/>
      <c r="D6" s="115"/>
      <c r="E6" s="115"/>
      <c r="F6" s="12" t="s">
        <v>31</v>
      </c>
      <c r="G6" s="12" t="s">
        <v>32</v>
      </c>
      <c r="H6" s="3" t="s">
        <v>37</v>
      </c>
    </row>
    <row r="7" spans="1:8" ht="9" customHeight="1">
      <c r="A7" s="27">
        <v>1</v>
      </c>
      <c r="B7" s="27">
        <v>2</v>
      </c>
      <c r="C7" s="27">
        <v>3</v>
      </c>
      <c r="D7" s="27">
        <v>4</v>
      </c>
      <c r="E7" s="27">
        <v>5</v>
      </c>
      <c r="F7" s="27">
        <v>6</v>
      </c>
      <c r="G7" s="27">
        <v>7</v>
      </c>
      <c r="H7" s="27">
        <v>8</v>
      </c>
    </row>
    <row r="8" spans="1:8" ht="25.5">
      <c r="A8" s="30">
        <v>801</v>
      </c>
      <c r="B8" s="30">
        <v>80101</v>
      </c>
      <c r="C8" s="63" t="s">
        <v>47</v>
      </c>
      <c r="D8" s="79">
        <v>110000</v>
      </c>
      <c r="E8" s="79">
        <v>110000</v>
      </c>
      <c r="F8" s="79">
        <v>110000</v>
      </c>
      <c r="G8" s="42"/>
      <c r="H8" s="42"/>
    </row>
    <row r="9" spans="1:8" ht="19.5" customHeight="1">
      <c r="A9" s="122" t="s">
        <v>1</v>
      </c>
      <c r="B9" s="123"/>
      <c r="C9" s="124"/>
      <c r="D9" s="81">
        <f>SUM(D8)</f>
        <v>110000</v>
      </c>
      <c r="E9" s="80">
        <f>SUM(E8)</f>
        <v>110000</v>
      </c>
      <c r="F9" s="80">
        <f>SUM(F8)</f>
        <v>110000</v>
      </c>
      <c r="G9" s="29"/>
      <c r="H9" s="29"/>
    </row>
    <row r="11" ht="12.75">
      <c r="A11" s="8"/>
    </row>
  </sheetData>
  <sheetProtection/>
  <mergeCells count="8">
    <mergeCell ref="A9:C9"/>
    <mergeCell ref="A3:H3"/>
    <mergeCell ref="A5:A6"/>
    <mergeCell ref="B5:B6"/>
    <mergeCell ref="C5:C6"/>
    <mergeCell ref="D5:D6"/>
    <mergeCell ref="E5:E6"/>
    <mergeCell ref="F5:G5"/>
  </mergeCells>
  <printOptions/>
  <pageMargins left="0.75" right="0.75" top="1" bottom="1" header="0.5118055555555555" footer="0.511805555555555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4"/>
  <sheetViews>
    <sheetView zoomScale="96" zoomScaleNormal="96" zoomScalePageLayoutView="0" workbookViewId="0" topLeftCell="A1">
      <selection activeCell="G12" sqref="G12"/>
    </sheetView>
  </sheetViews>
  <sheetFormatPr defaultColWidth="9.140625" defaultRowHeight="12.75"/>
  <cols>
    <col min="1" max="1" width="4.140625" style="0" customWidth="1"/>
    <col min="2" max="2" width="8.140625" style="0" customWidth="1"/>
    <col min="3" max="3" width="9.7109375" style="0" customWidth="1"/>
    <col min="4" max="4" width="44.00390625" style="0" customWidth="1"/>
    <col min="5" max="5" width="20.57421875" style="35" customWidth="1"/>
  </cols>
  <sheetData>
    <row r="1" ht="12.75">
      <c r="D1" t="s">
        <v>49</v>
      </c>
    </row>
    <row r="2" ht="12.75">
      <c r="D2" t="s">
        <v>103</v>
      </c>
    </row>
    <row r="3" spans="1:5" ht="77.25" customHeight="1">
      <c r="A3" s="113" t="s">
        <v>104</v>
      </c>
      <c r="B3" s="113"/>
      <c r="C3" s="113"/>
      <c r="D3" s="113"/>
      <c r="E3" s="113"/>
    </row>
    <row r="4" spans="4:5" ht="19.5" customHeight="1">
      <c r="D4" s="6"/>
      <c r="E4" s="36"/>
    </row>
    <row r="5" spans="1:5" ht="19.5" customHeight="1">
      <c r="A5" s="114" t="s">
        <v>4</v>
      </c>
      <c r="B5" s="114" t="s">
        <v>0</v>
      </c>
      <c r="C5" s="114" t="s">
        <v>2</v>
      </c>
      <c r="D5" s="115" t="s">
        <v>38</v>
      </c>
      <c r="E5" s="126" t="s">
        <v>39</v>
      </c>
    </row>
    <row r="6" spans="1:5" ht="19.5" customHeight="1">
      <c r="A6" s="114"/>
      <c r="B6" s="114"/>
      <c r="C6" s="114"/>
      <c r="D6" s="115"/>
      <c r="E6" s="126"/>
    </row>
    <row r="7" spans="1:5" ht="19.5" customHeight="1">
      <c r="A7" s="114"/>
      <c r="B7" s="114"/>
      <c r="C7" s="114"/>
      <c r="D7" s="115"/>
      <c r="E7" s="126"/>
    </row>
    <row r="8" spans="1:5" ht="7.5" customHeight="1">
      <c r="A8" s="27">
        <v>1</v>
      </c>
      <c r="B8" s="27">
        <v>2</v>
      </c>
      <c r="C8" s="27">
        <v>3</v>
      </c>
      <c r="D8" s="27">
        <v>4</v>
      </c>
      <c r="E8" s="28">
        <v>5</v>
      </c>
    </row>
    <row r="9" spans="1:5" s="5" customFormat="1" ht="30" customHeight="1">
      <c r="A9" s="37">
        <v>1</v>
      </c>
      <c r="B9" s="37">
        <v>921</v>
      </c>
      <c r="C9" s="37"/>
      <c r="D9" s="38" t="s">
        <v>3</v>
      </c>
      <c r="E9" s="39">
        <f>E10+E11</f>
        <v>165000</v>
      </c>
    </row>
    <row r="10" spans="1:5" ht="30" customHeight="1">
      <c r="A10" s="34"/>
      <c r="B10" s="34"/>
      <c r="C10" s="34">
        <v>92109</v>
      </c>
      <c r="D10" s="40" t="s">
        <v>40</v>
      </c>
      <c r="E10" s="41">
        <v>60000</v>
      </c>
    </row>
    <row r="11" spans="1:5" ht="30" customHeight="1">
      <c r="A11" s="34"/>
      <c r="B11" s="34"/>
      <c r="C11" s="34">
        <v>92116</v>
      </c>
      <c r="D11" s="40" t="s">
        <v>41</v>
      </c>
      <c r="E11" s="41">
        <v>105000</v>
      </c>
    </row>
    <row r="12" spans="1:5" s="33" customFormat="1" ht="30" customHeight="1">
      <c r="A12" s="125" t="s">
        <v>1</v>
      </c>
      <c r="B12" s="125"/>
      <c r="C12" s="125"/>
      <c r="D12" s="125"/>
      <c r="E12" s="65">
        <f>SUM(E9)</f>
        <v>165000</v>
      </c>
    </row>
    <row r="14" ht="12.75">
      <c r="A14" s="8"/>
    </row>
  </sheetData>
  <sheetProtection/>
  <mergeCells count="7">
    <mergeCell ref="A12:D12"/>
    <mergeCell ref="A3:E3"/>
    <mergeCell ref="A5:A7"/>
    <mergeCell ref="B5:B7"/>
    <mergeCell ref="C5:C7"/>
    <mergeCell ref="D5:D7"/>
    <mergeCell ref="E5:E7"/>
  </mergeCells>
  <printOptions/>
  <pageMargins left="0.75" right="0.75" top="1" bottom="1" header="0.5118055555555555" footer="0.511805555555555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PageLayoutView="0" workbookViewId="0" topLeftCell="A1">
      <selection activeCell="D11" sqref="D11"/>
    </sheetView>
  </sheetViews>
  <sheetFormatPr defaultColWidth="9.140625" defaultRowHeight="12.75"/>
  <cols>
    <col min="1" max="1" width="4.7109375" style="0" customWidth="1"/>
    <col min="3" max="3" width="8.7109375" style="0" customWidth="1"/>
    <col min="4" max="4" width="45.7109375" style="56" customWidth="1"/>
    <col min="5" max="5" width="17.8515625" style="72" customWidth="1"/>
  </cols>
  <sheetData>
    <row r="1" ht="12.75">
      <c r="D1" s="56" t="s">
        <v>51</v>
      </c>
    </row>
    <row r="2" ht="16.5" customHeight="1">
      <c r="D2" s="56" t="s">
        <v>105</v>
      </c>
    </row>
    <row r="3" spans="1:5" ht="43.5" customHeight="1">
      <c r="A3" s="120" t="s">
        <v>106</v>
      </c>
      <c r="B3" s="120"/>
      <c r="C3" s="120"/>
      <c r="D3" s="120"/>
      <c r="E3" s="120"/>
    </row>
    <row r="4" spans="4:5" ht="12.75">
      <c r="D4" s="57"/>
      <c r="E4" s="36"/>
    </row>
    <row r="5" spans="1:5" ht="12.75" customHeight="1">
      <c r="A5" s="114" t="s">
        <v>4</v>
      </c>
      <c r="B5" s="114" t="s">
        <v>0</v>
      </c>
      <c r="C5" s="114" t="s">
        <v>2</v>
      </c>
      <c r="D5" s="128" t="s">
        <v>5</v>
      </c>
      <c r="E5" s="116" t="s">
        <v>39</v>
      </c>
    </row>
    <row r="6" spans="1:5" ht="12.75">
      <c r="A6" s="114"/>
      <c r="B6" s="114"/>
      <c r="C6" s="114"/>
      <c r="D6" s="128"/>
      <c r="E6" s="116"/>
    </row>
    <row r="7" spans="1:5" ht="12.75">
      <c r="A7" s="114"/>
      <c r="B7" s="114"/>
      <c r="C7" s="114"/>
      <c r="D7" s="128"/>
      <c r="E7" s="116"/>
    </row>
    <row r="8" spans="1:5" ht="12.75">
      <c r="A8" s="27">
        <v>1</v>
      </c>
      <c r="B8" s="27">
        <v>2</v>
      </c>
      <c r="C8" s="27">
        <v>3</v>
      </c>
      <c r="D8" s="58">
        <v>4</v>
      </c>
      <c r="E8" s="73">
        <v>5</v>
      </c>
    </row>
    <row r="9" spans="1:5" s="5" customFormat="1" ht="44.25" customHeight="1">
      <c r="A9" s="127" t="s">
        <v>43</v>
      </c>
      <c r="B9" s="127"/>
      <c r="C9" s="127"/>
      <c r="D9" s="59" t="s">
        <v>44</v>
      </c>
      <c r="E9" s="74">
        <v>0</v>
      </c>
    </row>
    <row r="10" spans="1:5" s="5" customFormat="1" ht="44.25" customHeight="1">
      <c r="A10" s="127" t="s">
        <v>45</v>
      </c>
      <c r="B10" s="127"/>
      <c r="C10" s="127"/>
      <c r="D10" s="59" t="s">
        <v>27</v>
      </c>
      <c r="E10" s="74">
        <f>SUM(E11:E12)</f>
        <v>101500</v>
      </c>
    </row>
    <row r="11" spans="1:5" ht="44.25" customHeight="1">
      <c r="A11" s="60">
        <v>1</v>
      </c>
      <c r="B11" s="60">
        <v>921</v>
      </c>
      <c r="C11" s="60">
        <v>92120</v>
      </c>
      <c r="D11" s="66" t="s">
        <v>111</v>
      </c>
      <c r="E11" s="75">
        <v>10000</v>
      </c>
    </row>
    <row r="12" spans="1:5" s="1" customFormat="1" ht="38.25">
      <c r="A12" s="61">
        <v>2</v>
      </c>
      <c r="B12" s="61">
        <v>926</v>
      </c>
      <c r="C12" s="61">
        <v>92605</v>
      </c>
      <c r="D12" s="62" t="s">
        <v>52</v>
      </c>
      <c r="E12" s="76">
        <v>91500</v>
      </c>
    </row>
    <row r="13" spans="1:5" ht="24" customHeight="1">
      <c r="A13" s="125" t="s">
        <v>1</v>
      </c>
      <c r="B13" s="125"/>
      <c r="C13" s="125"/>
      <c r="D13" s="125"/>
      <c r="E13" s="77">
        <f>SUM(E9+E10)</f>
        <v>101500</v>
      </c>
    </row>
    <row r="15" ht="12.75">
      <c r="A15" s="8"/>
    </row>
  </sheetData>
  <sheetProtection/>
  <mergeCells count="9">
    <mergeCell ref="A9:C9"/>
    <mergeCell ref="A10:C10"/>
    <mergeCell ref="A13:D13"/>
    <mergeCell ref="A3:E3"/>
    <mergeCell ref="A5:A7"/>
    <mergeCell ref="B5:B7"/>
    <mergeCell ref="C5:C7"/>
    <mergeCell ref="D5:D7"/>
    <mergeCell ref="E5:E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5"/>
  <sheetViews>
    <sheetView zoomScalePageLayoutView="0" workbookViewId="0" topLeftCell="A24">
      <selection activeCell="E38" sqref="E38"/>
    </sheetView>
  </sheetViews>
  <sheetFormatPr defaultColWidth="9.140625" defaultRowHeight="12.75"/>
  <cols>
    <col min="1" max="1" width="4.7109375" style="0" customWidth="1"/>
    <col min="2" max="2" width="6.421875" style="0" customWidth="1"/>
    <col min="3" max="3" width="8.7109375" style="0" customWidth="1"/>
    <col min="4" max="4" width="20.421875" style="0" customWidth="1"/>
    <col min="5" max="5" width="46.28125" style="0" customWidth="1"/>
    <col min="6" max="6" width="12.7109375" style="0" customWidth="1"/>
    <col min="7" max="7" width="11.140625" style="0" customWidth="1"/>
    <col min="8" max="8" width="11.57421875" style="35" customWidth="1"/>
  </cols>
  <sheetData>
    <row r="1" spans="1:9" ht="15.75">
      <c r="A1" s="82"/>
      <c r="B1" s="82"/>
      <c r="C1" s="82"/>
      <c r="D1" s="82" t="s">
        <v>56</v>
      </c>
      <c r="E1" s="83" t="s">
        <v>57</v>
      </c>
      <c r="F1" s="84" t="s">
        <v>58</v>
      </c>
      <c r="G1" s="85"/>
      <c r="H1" s="86"/>
      <c r="I1" s="83"/>
    </row>
    <row r="2" spans="1:8" ht="15.75" customHeight="1">
      <c r="A2" s="82"/>
      <c r="B2" s="82"/>
      <c r="C2" s="82"/>
      <c r="D2" s="82"/>
      <c r="E2" s="82"/>
      <c r="F2" s="131" t="s">
        <v>92</v>
      </c>
      <c r="G2" s="131"/>
      <c r="H2" s="131"/>
    </row>
    <row r="3" spans="1:8" ht="45" customHeight="1">
      <c r="A3" s="132" t="s">
        <v>93</v>
      </c>
      <c r="B3" s="132"/>
      <c r="C3" s="132"/>
      <c r="D3" s="133"/>
      <c r="E3" s="133"/>
      <c r="F3" s="133"/>
      <c r="G3" s="133"/>
      <c r="H3" s="133"/>
    </row>
    <row r="4" spans="1:8" ht="6" customHeight="1" hidden="1">
      <c r="A4" s="87"/>
      <c r="B4" s="87"/>
      <c r="C4" s="87"/>
      <c r="D4" s="87"/>
      <c r="E4" s="87"/>
      <c r="F4" s="87"/>
      <c r="G4" s="87"/>
      <c r="H4" s="88"/>
    </row>
    <row r="5" spans="1:8" ht="12.75" customHeight="1" hidden="1">
      <c r="A5" s="89"/>
      <c r="B5" s="89"/>
      <c r="C5" s="89"/>
      <c r="D5" s="89"/>
      <c r="E5" s="89"/>
      <c r="F5" s="89"/>
      <c r="G5" s="89"/>
      <c r="H5" s="90"/>
    </row>
    <row r="6" spans="1:8" ht="15" customHeight="1">
      <c r="A6" s="134" t="s">
        <v>4</v>
      </c>
      <c r="B6" s="134" t="s">
        <v>0</v>
      </c>
      <c r="C6" s="134" t="s">
        <v>2</v>
      </c>
      <c r="D6" s="137" t="s">
        <v>59</v>
      </c>
      <c r="E6" s="137" t="s">
        <v>60</v>
      </c>
      <c r="F6" s="142" t="s">
        <v>61</v>
      </c>
      <c r="G6" s="143"/>
      <c r="H6" s="144"/>
    </row>
    <row r="7" spans="1:8" ht="15" customHeight="1">
      <c r="A7" s="135"/>
      <c r="B7" s="135"/>
      <c r="C7" s="135"/>
      <c r="D7" s="138"/>
      <c r="E7" s="140"/>
      <c r="F7" s="145"/>
      <c r="G7" s="146"/>
      <c r="H7" s="147"/>
    </row>
    <row r="8" spans="1:8" ht="15" customHeight="1">
      <c r="A8" s="135"/>
      <c r="B8" s="135"/>
      <c r="C8" s="135"/>
      <c r="D8" s="138"/>
      <c r="E8" s="140"/>
      <c r="F8" s="91"/>
      <c r="G8" s="142" t="s">
        <v>62</v>
      </c>
      <c r="H8" s="144"/>
    </row>
    <row r="9" spans="1:8" ht="15" customHeight="1">
      <c r="A9" s="135"/>
      <c r="B9" s="135"/>
      <c r="C9" s="135"/>
      <c r="D9" s="138"/>
      <c r="E9" s="140"/>
      <c r="F9" s="91" t="s">
        <v>63</v>
      </c>
      <c r="G9" s="145"/>
      <c r="H9" s="147"/>
    </row>
    <row r="10" spans="1:8" ht="18" customHeight="1">
      <c r="A10" s="135"/>
      <c r="B10" s="135"/>
      <c r="C10" s="135"/>
      <c r="D10" s="138"/>
      <c r="E10" s="140"/>
      <c r="F10" s="91" t="s">
        <v>64</v>
      </c>
      <c r="G10" s="91" t="s">
        <v>65</v>
      </c>
      <c r="H10" s="92" t="s">
        <v>66</v>
      </c>
    </row>
    <row r="11" spans="1:8" ht="12.75" customHeight="1">
      <c r="A11" s="136"/>
      <c r="B11" s="136"/>
      <c r="C11" s="136"/>
      <c r="D11" s="139"/>
      <c r="E11" s="141"/>
      <c r="F11" s="93"/>
      <c r="G11" s="93"/>
      <c r="H11" s="94"/>
    </row>
    <row r="12" spans="1:8" ht="14.25" customHeight="1">
      <c r="A12" s="95">
        <v>1</v>
      </c>
      <c r="B12" s="96">
        <v>2</v>
      </c>
      <c r="C12" s="96">
        <v>3</v>
      </c>
      <c r="D12" s="96">
        <v>4</v>
      </c>
      <c r="E12" s="96">
        <v>5</v>
      </c>
      <c r="F12" s="96">
        <v>6</v>
      </c>
      <c r="G12" s="95">
        <v>7</v>
      </c>
      <c r="H12" s="97">
        <v>8</v>
      </c>
    </row>
    <row r="13" spans="1:8" ht="15.75">
      <c r="A13" s="98">
        <v>1</v>
      </c>
      <c r="B13" s="98">
        <v>600</v>
      </c>
      <c r="C13" s="98">
        <v>60016</v>
      </c>
      <c r="D13" s="98" t="s">
        <v>67</v>
      </c>
      <c r="E13" s="98" t="s">
        <v>68</v>
      </c>
      <c r="F13" s="99">
        <v>13263.76</v>
      </c>
      <c r="G13" s="99">
        <v>13263.76</v>
      </c>
      <c r="H13" s="100"/>
    </row>
    <row r="14" spans="1:8" ht="31.5">
      <c r="A14" s="98">
        <v>2</v>
      </c>
      <c r="B14" s="98">
        <v>600</v>
      </c>
      <c r="C14" s="98">
        <v>60016</v>
      </c>
      <c r="D14" s="98" t="s">
        <v>69</v>
      </c>
      <c r="E14" s="98" t="s">
        <v>96</v>
      </c>
      <c r="F14" s="99">
        <v>1000</v>
      </c>
      <c r="G14" s="99">
        <v>1000</v>
      </c>
      <c r="H14" s="100"/>
    </row>
    <row r="15" spans="1:8" ht="31.5">
      <c r="A15" s="98">
        <v>3</v>
      </c>
      <c r="B15" s="98">
        <v>600</v>
      </c>
      <c r="C15" s="98">
        <v>60016</v>
      </c>
      <c r="D15" s="98" t="s">
        <v>69</v>
      </c>
      <c r="E15" s="98" t="s">
        <v>86</v>
      </c>
      <c r="F15" s="99">
        <v>15303.64</v>
      </c>
      <c r="G15" s="99">
        <v>15303.64</v>
      </c>
      <c r="H15" s="99"/>
    </row>
    <row r="16" spans="1:8" ht="31.5">
      <c r="A16" s="98">
        <v>4</v>
      </c>
      <c r="B16" s="98">
        <v>600</v>
      </c>
      <c r="C16" s="98">
        <v>60016</v>
      </c>
      <c r="D16" s="98" t="s">
        <v>69</v>
      </c>
      <c r="E16" s="98" t="s">
        <v>87</v>
      </c>
      <c r="F16" s="101">
        <v>22000</v>
      </c>
      <c r="G16" s="101">
        <v>22000</v>
      </c>
      <c r="H16" s="102"/>
    </row>
    <row r="17" spans="1:8" ht="47.25">
      <c r="A17" s="98">
        <v>5</v>
      </c>
      <c r="B17" s="98">
        <v>600</v>
      </c>
      <c r="C17" s="98">
        <v>60016</v>
      </c>
      <c r="D17" s="98" t="s">
        <v>69</v>
      </c>
      <c r="E17" s="98" t="s">
        <v>88</v>
      </c>
      <c r="F17" s="101">
        <v>1500</v>
      </c>
      <c r="G17" s="101">
        <v>1500</v>
      </c>
      <c r="H17" s="102"/>
    </row>
    <row r="18" spans="1:8" ht="47.25">
      <c r="A18" s="98">
        <v>6</v>
      </c>
      <c r="B18" s="98">
        <v>600</v>
      </c>
      <c r="C18" s="98">
        <v>60016</v>
      </c>
      <c r="D18" s="98" t="s">
        <v>69</v>
      </c>
      <c r="E18" s="98" t="s">
        <v>89</v>
      </c>
      <c r="F18" s="101">
        <v>3500</v>
      </c>
      <c r="G18" s="101">
        <v>3500</v>
      </c>
      <c r="H18" s="102"/>
    </row>
    <row r="19" spans="1:8" ht="78.75">
      <c r="A19" s="98">
        <v>7</v>
      </c>
      <c r="B19" s="98">
        <v>921</v>
      </c>
      <c r="C19" s="98">
        <v>92195</v>
      </c>
      <c r="D19" s="103" t="s">
        <v>90</v>
      </c>
      <c r="E19" s="98" t="s">
        <v>112</v>
      </c>
      <c r="F19" s="101">
        <v>14557.79</v>
      </c>
      <c r="G19" s="99">
        <v>14557.79</v>
      </c>
      <c r="H19" s="100"/>
    </row>
    <row r="20" spans="1:8" ht="63">
      <c r="A20" s="98">
        <v>8</v>
      </c>
      <c r="B20" s="98">
        <v>921</v>
      </c>
      <c r="C20" s="98">
        <v>92109</v>
      </c>
      <c r="D20" s="98" t="s">
        <v>70</v>
      </c>
      <c r="E20" s="98" t="s">
        <v>71</v>
      </c>
      <c r="F20" s="99">
        <v>19549.03</v>
      </c>
      <c r="G20" s="99">
        <v>19549.03</v>
      </c>
      <c r="H20" s="104"/>
    </row>
    <row r="21" spans="1:8" ht="47.25">
      <c r="A21" s="98">
        <v>9</v>
      </c>
      <c r="B21" s="98">
        <v>921</v>
      </c>
      <c r="C21" s="98">
        <v>92109</v>
      </c>
      <c r="D21" s="98" t="s">
        <v>72</v>
      </c>
      <c r="E21" s="98" t="s">
        <v>94</v>
      </c>
      <c r="F21" s="99">
        <v>16360.18</v>
      </c>
      <c r="G21" s="99">
        <v>16360.18</v>
      </c>
      <c r="H21" s="104"/>
    </row>
    <row r="22" spans="1:8" ht="31.5">
      <c r="A22" s="98">
        <v>10</v>
      </c>
      <c r="B22" s="98">
        <v>600</v>
      </c>
      <c r="C22" s="98">
        <v>60016</v>
      </c>
      <c r="D22" s="98" t="s">
        <v>73</v>
      </c>
      <c r="E22" s="98" t="s">
        <v>91</v>
      </c>
      <c r="F22" s="99">
        <v>13494.84</v>
      </c>
      <c r="G22" s="99">
        <v>13494.84</v>
      </c>
      <c r="H22" s="104"/>
    </row>
    <row r="23" spans="1:8" ht="31.5">
      <c r="A23" s="98">
        <v>11</v>
      </c>
      <c r="B23" s="98">
        <v>900</v>
      </c>
      <c r="C23" s="98">
        <v>90015</v>
      </c>
      <c r="D23" s="98" t="s">
        <v>74</v>
      </c>
      <c r="E23" s="98" t="s">
        <v>121</v>
      </c>
      <c r="F23" s="99">
        <v>32211.99</v>
      </c>
      <c r="G23" s="99"/>
      <c r="H23" s="99">
        <v>32211.99</v>
      </c>
    </row>
    <row r="24" spans="1:8" ht="31.5">
      <c r="A24" s="98">
        <v>12</v>
      </c>
      <c r="B24" s="98">
        <v>921</v>
      </c>
      <c r="C24" s="98">
        <v>92195</v>
      </c>
      <c r="D24" s="98" t="s">
        <v>75</v>
      </c>
      <c r="E24" s="98" t="s">
        <v>110</v>
      </c>
      <c r="F24" s="99">
        <v>44415.2</v>
      </c>
      <c r="G24" s="99"/>
      <c r="H24" s="105">
        <v>44415.2</v>
      </c>
    </row>
    <row r="25" spans="1:8" ht="31.5">
      <c r="A25" s="98">
        <v>13</v>
      </c>
      <c r="B25" s="98">
        <v>921</v>
      </c>
      <c r="C25" s="98">
        <v>92195</v>
      </c>
      <c r="D25" s="98" t="s">
        <v>75</v>
      </c>
      <c r="E25" s="98" t="s">
        <v>95</v>
      </c>
      <c r="F25" s="99">
        <v>1800</v>
      </c>
      <c r="G25" s="99">
        <v>1800</v>
      </c>
      <c r="H25" s="105"/>
    </row>
    <row r="26" spans="1:8" ht="33" customHeight="1">
      <c r="A26" s="98">
        <v>14</v>
      </c>
      <c r="B26" s="98">
        <v>600</v>
      </c>
      <c r="C26" s="98">
        <v>60016</v>
      </c>
      <c r="D26" s="98" t="s">
        <v>76</v>
      </c>
      <c r="E26" s="98" t="s">
        <v>77</v>
      </c>
      <c r="F26" s="99">
        <v>22000</v>
      </c>
      <c r="G26" s="99">
        <v>22000</v>
      </c>
      <c r="H26" s="104"/>
    </row>
    <row r="27" spans="1:8" ht="31.5">
      <c r="A27" s="98">
        <v>15</v>
      </c>
      <c r="B27" s="98">
        <v>900</v>
      </c>
      <c r="C27" s="98">
        <v>90015</v>
      </c>
      <c r="D27" s="98" t="s">
        <v>78</v>
      </c>
      <c r="E27" s="98" t="s">
        <v>113</v>
      </c>
      <c r="F27" s="99">
        <v>19179.31</v>
      </c>
      <c r="G27" s="99"/>
      <c r="H27" s="99">
        <v>19179.31</v>
      </c>
    </row>
    <row r="28" spans="1:8" ht="31.5">
      <c r="A28" s="98">
        <v>16</v>
      </c>
      <c r="B28" s="98">
        <v>600</v>
      </c>
      <c r="C28" s="98">
        <v>60016</v>
      </c>
      <c r="D28" s="98" t="s">
        <v>79</v>
      </c>
      <c r="E28" s="98" t="s">
        <v>80</v>
      </c>
      <c r="F28" s="99">
        <v>13864.56</v>
      </c>
      <c r="G28" s="99">
        <v>13864.56</v>
      </c>
      <c r="H28" s="100"/>
    </row>
    <row r="29" spans="1:8" ht="36.75" customHeight="1">
      <c r="A29" s="98">
        <v>17</v>
      </c>
      <c r="B29" s="106">
        <v>600</v>
      </c>
      <c r="C29" s="106">
        <v>60016</v>
      </c>
      <c r="D29" s="98" t="s">
        <v>81</v>
      </c>
      <c r="E29" s="107" t="s">
        <v>82</v>
      </c>
      <c r="F29" s="99">
        <v>15713.17</v>
      </c>
      <c r="G29" s="99">
        <v>15713.17</v>
      </c>
      <c r="H29" s="100"/>
    </row>
    <row r="30" spans="1:8" ht="47.25">
      <c r="A30" s="98">
        <v>18</v>
      </c>
      <c r="B30" s="106">
        <v>921</v>
      </c>
      <c r="C30" s="106">
        <v>92109</v>
      </c>
      <c r="D30" s="98" t="s">
        <v>83</v>
      </c>
      <c r="E30" s="108" t="s">
        <v>84</v>
      </c>
      <c r="F30" s="99">
        <v>16833.33</v>
      </c>
      <c r="G30" s="99"/>
      <c r="H30" s="99">
        <v>16833.33</v>
      </c>
    </row>
    <row r="31" spans="1:8" ht="21.75" customHeight="1">
      <c r="A31" s="129" t="s">
        <v>1</v>
      </c>
      <c r="B31" s="130"/>
      <c r="C31" s="130"/>
      <c r="D31" s="130"/>
      <c r="E31" s="109"/>
      <c r="F31" s="110">
        <f>SUM(F13:F30)</f>
        <v>286546.8</v>
      </c>
      <c r="G31" s="110">
        <f>SUM(G13:G30)</f>
        <v>173906.97</v>
      </c>
      <c r="H31" s="110">
        <f>SUM(H13:H30)</f>
        <v>112639.83</v>
      </c>
    </row>
    <row r="33" ht="12.75">
      <c r="B33" t="s">
        <v>107</v>
      </c>
    </row>
    <row r="34" ht="12.75">
      <c r="B34" t="s">
        <v>108</v>
      </c>
    </row>
    <row r="35" ht="12.75">
      <c r="B35" t="s">
        <v>120</v>
      </c>
    </row>
  </sheetData>
  <sheetProtection/>
  <mergeCells count="10">
    <mergeCell ref="A31:D31"/>
    <mergeCell ref="F2:H2"/>
    <mergeCell ref="A3:H3"/>
    <mergeCell ref="A6:A11"/>
    <mergeCell ref="B6:B11"/>
    <mergeCell ref="C6:C11"/>
    <mergeCell ref="D6:D11"/>
    <mergeCell ref="E6:E11"/>
    <mergeCell ref="F6:H7"/>
    <mergeCell ref="G8:H9"/>
  </mergeCells>
  <printOptions/>
  <pageMargins left="0.7" right="0.7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Alina Szymkowiak</cp:lastModifiedBy>
  <cp:lastPrinted>2020-11-10T08:45:12Z</cp:lastPrinted>
  <dcterms:modified xsi:type="dcterms:W3CDTF">2020-11-10T08:47:38Z</dcterms:modified>
  <cp:category/>
  <cp:version/>
  <cp:contentType/>
  <cp:contentStatus/>
</cp:coreProperties>
</file>